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<sst xmlns="http://schemas.openxmlformats.org/spreadsheetml/2006/main" count="1128" uniqueCount="79">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</sst>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J4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58" sqref="V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57381.29999999999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1905.5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3739.5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99010.70000000001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1710.3000000000002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12434.400000000001</v>
      </c>
      <c r="V9" s="25">
        <f t="shared" si="0"/>
        <v>3891.2999999999997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90015.79999999999</v>
      </c>
      <c r="AG9" s="51">
        <f>AG10+AG15+AG24+AG33+AG47+AG52+AG54+AG61+AG62+AG71+AG72+AG76+AG88+AG81+AG83+AG82+AG69+AG89+AG91+AG90+AG70+AG40+AG92</f>
        <v>48696.699999999975</v>
      </c>
      <c r="AH9" s="50"/>
      <c r="AI9" s="50"/>
    </row>
    <row r="10" spans="1:33" ht="15.75">
      <c r="A10" s="4" t="s">
        <v>4</v>
      </c>
      <c r="B10" s="23">
        <f>4352.9+26.4</f>
        <v>4379.299999999999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3737.8000000000006</v>
      </c>
      <c r="AG10" s="28">
        <f>B10+C10-AF10</f>
        <v>2979.299999999999</v>
      </c>
    </row>
    <row r="11" spans="1:33" ht="15.75">
      <c r="A11" s="3" t="s">
        <v>5</v>
      </c>
      <c r="B11" s="23">
        <f>3491.8+26.4</f>
        <v>3518.2000000000003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3058.9000000000005</v>
      </c>
      <c r="AG11" s="28">
        <f>B11+C11-AF11</f>
        <v>1054.3000000000002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637.7</v>
      </c>
      <c r="AG14" s="28">
        <f>AG10-AG11-AG12-AG13</f>
        <v>1343.0999999999985</v>
      </c>
    </row>
    <row r="15" spans="1:33" ht="15" customHeight="1">
      <c r="A15" s="4" t="s">
        <v>6</v>
      </c>
      <c r="B15" s="23">
        <f>31060.4+4327.4-3057.7</f>
        <v>32330.100000000002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28475.700000000004</v>
      </c>
      <c r="AG15" s="28">
        <f aca="true" t="shared" si="3" ref="AG15:AG31">B15+C15-AF15</f>
        <v>18270.6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15027.000000000002</v>
      </c>
      <c r="AG16" s="72">
        <f t="shared" si="3"/>
        <v>8529.299999999997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2573.8</v>
      </c>
      <c r="AG19" s="28">
        <f t="shared" si="3"/>
        <v>2037.5</v>
      </c>
    </row>
    <row r="20" spans="1:33" ht="15.75">
      <c r="A20" s="3" t="s">
        <v>2</v>
      </c>
      <c r="B20" s="23">
        <f>3456.6+2.8</f>
        <v>3459.4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884.3</v>
      </c>
      <c r="AG20" s="28">
        <f t="shared" si="3"/>
        <v>9865.300000000001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192.800000000001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321.10000000000036</v>
      </c>
      <c r="AG23" s="28">
        <f t="shared" si="3"/>
        <v>922.6000000000017</v>
      </c>
    </row>
    <row r="24" spans="1:33" ht="15" customHeight="1">
      <c r="A24" s="4" t="s">
        <v>7</v>
      </c>
      <c r="B24" s="23">
        <f>21283.3+3896.9-2500</f>
        <v>22680.2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20505.399999999998</v>
      </c>
      <c r="AG24" s="28">
        <f t="shared" si="3"/>
        <v>7506.600000000002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17729</v>
      </c>
      <c r="AG25" s="72">
        <f t="shared" si="3"/>
        <v>5393.5999999999985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</f>
        <v>931.1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1295.9</v>
      </c>
      <c r="AG27" s="28">
        <f t="shared" si="3"/>
        <v>1374.6999999999998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226.39999999999998</v>
      </c>
      <c r="AG28" s="28">
        <f t="shared" si="3"/>
        <v>71.80000000000001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41.60000000000002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665.8999999999986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468.89999999999884</v>
      </c>
      <c r="AG32" s="28">
        <f>AG24-AG26-AG27-AG28-AG29-AG30-AG31</f>
        <v>975.7000000000011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1424.2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92.5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1561.8</v>
      </c>
      <c r="AG33" s="28">
        <f aca="true" t="shared" si="6" ref="AG33:AG38">B33+C33-AF33</f>
        <v>423.29999999999995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92.5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134.6</v>
      </c>
      <c r="AG34" s="28">
        <f t="shared" si="6"/>
        <v>52.80000000000001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0.10000000000013642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1.6000000000001364</v>
      </c>
      <c r="AG39" s="28">
        <f>AG33-AG34-AG36-AG38-AG35-AG37</f>
        <v>64.09999999999991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102.69999999999993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30.399999999999885</v>
      </c>
    </row>
    <row r="47" spans="1:33" ht="17.25" customHeight="1">
      <c r="A47" s="4" t="s">
        <v>15</v>
      </c>
      <c r="B47" s="37">
        <f>973.9+7.5</f>
        <v>981.4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565.4000000000001</v>
      </c>
      <c r="AG47" s="28">
        <f>B47+C47-AF47</f>
        <v>2339.2999999999997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</f>
        <v>882.3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1997.6999999999998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41.500000000000014</v>
      </c>
      <c r="AG51" s="28">
        <f>AG47-AG49-AG48</f>
        <v>341.5999999999999</v>
      </c>
    </row>
    <row r="52" spans="1:33" ht="15" customHeight="1">
      <c r="A52" s="4" t="s">
        <v>0</v>
      </c>
      <c r="B52" s="23">
        <f>3907.4+2819.7</f>
        <v>6727.1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6627.2</v>
      </c>
      <c r="AG52" s="28">
        <f aca="true" t="shared" si="12" ref="AG52:AG59">B52+C52-AF52</f>
        <v>2374.000000000001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3698.2999999999997</v>
      </c>
      <c r="AG54" s="23">
        <f t="shared" si="12"/>
        <v>1847.2000000000003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23.2</v>
      </c>
      <c r="AG57" s="23">
        <f t="shared" si="12"/>
        <v>582.0999999999999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869.4000000000001</v>
      </c>
      <c r="AG60" s="23">
        <f>AG54-AG55-AG57-AG59-AG56-AG58</f>
        <v>296.2999999999997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38.9</v>
      </c>
      <c r="AG61" s="23">
        <f aca="true" t="shared" si="15" ref="AG61:AG67">B61+C61-AF61</f>
        <v>87.69999999999999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1201.9</v>
      </c>
      <c r="AG62" s="23">
        <f t="shared" si="15"/>
        <v>1058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86.59999999999991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1.4</v>
      </c>
      <c r="AG64" s="23">
        <f t="shared" si="15"/>
        <v>4.799999999999999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27</v>
      </c>
      <c r="AG65" s="23">
        <f t="shared" si="15"/>
        <v>52.7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9.899999999999999</v>
      </c>
      <c r="AG66" s="23">
        <f t="shared" si="15"/>
        <v>63.9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267.5</v>
      </c>
      <c r="AG68" s="23">
        <f>AG62-AG63-AG66-AG67-AG65-AG64</f>
        <v>850.0000000000001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2.7</v>
      </c>
      <c r="AG70" s="31">
        <f t="shared" si="17"/>
        <v>4.2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966.1+20-7.5</f>
        <v>978.6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582</v>
      </c>
      <c r="AG72" s="31">
        <f t="shared" si="17"/>
        <v>3454.6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150.9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59</v>
      </c>
      <c r="AG76" s="31">
        <f t="shared" si="17"/>
        <v>236.70000000000005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46.8</v>
      </c>
      <c r="AG77" s="31">
        <f t="shared" si="17"/>
        <v>34.30000000000001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2729</v>
      </c>
      <c r="AG89" s="23">
        <f t="shared" si="17"/>
        <v>6604.200000000001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1236.8</v>
      </c>
      <c r="AG90" s="23">
        <f t="shared" si="17"/>
        <v>618.5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99010.70000000001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1710.3000000000002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12434.400000000001</v>
      </c>
      <c r="V94" s="43">
        <f t="shared" si="18"/>
        <v>3891.2999999999997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90015.79999999999</v>
      </c>
      <c r="AG94" s="59">
        <f>AG10+AG15+AG24+AG33+AG47+AG52+AG54+AG61+AG62+AG69+AG71+AG72+AG76+AG81+AG82+AG83+AG88+AG89+AG90+AG91+AG70+AG40+AG92</f>
        <v>48696.699999999975</v>
      </c>
    </row>
    <row r="95" spans="1:33" ht="15.75">
      <c r="A95" s="3" t="s">
        <v>5</v>
      </c>
      <c r="B95" s="23">
        <f aca="true" t="shared" si="19" ref="B95:AD95">B11+B17+B26+B34+B55+B63+B73+B41+B77</f>
        <v>53954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11371.6</v>
      </c>
      <c r="V95" s="23">
        <f t="shared" si="19"/>
        <v>2989.8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49914.8</v>
      </c>
      <c r="AG95" s="28">
        <f>B95+C95-AF95</f>
        <v>12090.399999999994</v>
      </c>
    </row>
    <row r="96" spans="1:33" ht="15.75">
      <c r="A96" s="3" t="s">
        <v>2</v>
      </c>
      <c r="B96" s="23">
        <f aca="true" t="shared" si="20" ref="B96:AD96">B12+B20+B29+B36+B57+B66+B44+B80+B74+B53</f>
        <v>5568.200000000002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2085.7000000000003</v>
      </c>
      <c r="AG96" s="28">
        <f>B96+C96-AF96</f>
        <v>12814.100000000002</v>
      </c>
    </row>
    <row r="97" spans="1:33" ht="15.75">
      <c r="A97" s="3" t="s">
        <v>3</v>
      </c>
      <c r="B97" s="23">
        <f aca="true" t="shared" si="21" ref="B97:AA97">B18+B27+B42+B64+B78</f>
        <v>942.1999999999999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1307.2000000000003</v>
      </c>
      <c r="AG97" s="28">
        <f>B97+C97-AF97</f>
        <v>1483.8999999999996</v>
      </c>
    </row>
    <row r="98" spans="1:33" ht="15.75">
      <c r="A98" s="3" t="s">
        <v>1</v>
      </c>
      <c r="B98" s="23">
        <f aca="true" t="shared" si="22" ref="B98:AA98">B19+B28+B65+B35+B43+B56+B48+B79</f>
        <v>2480.7000000000003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2833.2</v>
      </c>
      <c r="AG98" s="28">
        <f>B98+C98-AF98</f>
        <v>2173.6000000000013</v>
      </c>
    </row>
    <row r="99" spans="1:33" ht="15.75">
      <c r="A99" s="3" t="s">
        <v>17</v>
      </c>
      <c r="B99" s="23">
        <f>B21+B30+B49+B37+B58+B13+B75</f>
        <v>2136</v>
      </c>
      <c r="C99" s="23">
        <f aca="true" t="shared" si="23" ref="C99:AD99">C21+C30+C49+C37+C58+C13+C75</f>
        <v>2369.3999999999996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2303.5</v>
      </c>
    </row>
    <row r="100" spans="1:33" ht="12.75">
      <c r="A100" s="1" t="s">
        <v>47</v>
      </c>
      <c r="B100" s="2">
        <f aca="true" t="shared" si="24" ref="B100:U100">B94-B95-B96-B97-B98-B99</f>
        <v>33929.60000000001</v>
      </c>
      <c r="C100" s="2">
        <f t="shared" si="24"/>
        <v>15574.599999999986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220.3000000000004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31672.999999999993</v>
      </c>
      <c r="AG100" s="2">
        <f>AG94-AG95-AG96-AG97-AG98-AG99</f>
        <v>17831.19999999998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2015-10-28T10:29:49Z</cp:lastPrinted>
  <dcterms:created xsi:type="dcterms:W3CDTF">2002-11-05T08:53:00Z</dcterms:created>
  <dcterms:modified xsi:type="dcterms:W3CDTF">2015-10-29T06:07:37Z</dcterms:modified>
  <cp:category/>
  <cp:version/>
  <cp:contentType/>
  <cp:contentStatus/>
</cp:coreProperties>
</file>